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ginjen\Documents\Custom Office Templates\"/>
    </mc:Choice>
  </mc:AlternateContent>
  <xr:revisionPtr revIDLastSave="0" documentId="8_{624AC51A-F610-464E-B8ED-A7A66C7B60AE}" xr6:coauthVersionLast="47" xr6:coauthVersionMax="47" xr10:uidLastSave="{00000000-0000-0000-0000-000000000000}"/>
  <bookViews>
    <workbookView xWindow="3465" yWindow="3465" windowWidth="21600" windowHeight="11385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5" i="1" l="1"/>
  <c r="D28" i="1"/>
  <c r="D12" i="1"/>
  <c r="D11" i="1"/>
  <c r="D13" i="1"/>
  <c r="D21" i="1"/>
  <c r="D22" i="1"/>
  <c r="D18" i="1"/>
  <c r="D6" i="1"/>
  <c r="D7" i="1"/>
  <c r="D8" i="1"/>
  <c r="D30" i="1"/>
</calcChain>
</file>

<file path=xl/sharedStrings.xml><?xml version="1.0" encoding="utf-8"?>
<sst xmlns="http://schemas.openxmlformats.org/spreadsheetml/2006/main" count="43" uniqueCount="42">
  <si>
    <t xml:space="preserve">Transportation </t>
  </si>
  <si>
    <t xml:space="preserve">Item </t>
  </si>
  <si>
    <t xml:space="preserve">Source </t>
  </si>
  <si>
    <t>Subtotal</t>
  </si>
  <si>
    <t>Link</t>
  </si>
  <si>
    <t>Estimate</t>
  </si>
  <si>
    <t>Miscellaneous</t>
  </si>
  <si>
    <t>Honors Fellowship Budget</t>
  </si>
  <si>
    <t>http://honorscarolina.unc.edu/fellowships</t>
  </si>
  <si>
    <t>Quantity</t>
  </si>
  <si>
    <t>Estimated Grand Total</t>
  </si>
  <si>
    <t>Meals (per week)</t>
  </si>
  <si>
    <t>Health Insurance (per day)</t>
  </si>
  <si>
    <t>Cost/unit</t>
  </si>
  <si>
    <t>Honors Carolina</t>
  </si>
  <si>
    <t xml:space="preserve">  Transportation total </t>
  </si>
  <si>
    <t xml:space="preserve">  Grocery purchases</t>
  </si>
  <si>
    <t xml:space="preserve">  Restaurant purchases</t>
  </si>
  <si>
    <t xml:space="preserve">  Meals total</t>
  </si>
  <si>
    <t xml:space="preserve">  Lodging total</t>
  </si>
  <si>
    <t xml:space="preserve">  Mandatory health insurance</t>
  </si>
  <si>
    <t xml:space="preserve">  Health Insurance total</t>
  </si>
  <si>
    <t xml:space="preserve">  Misc. total</t>
  </si>
  <si>
    <t xml:space="preserve">  Roundtrip flight: RDU to MEL </t>
  </si>
  <si>
    <t>Expedia</t>
  </si>
  <si>
    <t>https://www.expedia.com/Flights-Search?flight-type=on&amp;starDate=05%2F10%2F2020&amp;endDate=07%2F09%2F2020&amp;mode=search&amp;trip=roundtrip&amp;leg1=from%3ARaleigh%2C+NC+%28RDU-Raleigh+-+Durham+Intl.%29%2Cto%3AMelbourne%2C+VIC%2C+Australia+%28MEL-Tullamarine%29%2Cdeparture%3A05%2F10%2F2020TANYT&amp;leg2=from%3AMelbourne%2C+VIC%2C+Australia+%28MEL-Tullamarine%29%2Cto%3ARaleigh%2C+NC+%28RDU-Raleigh+-+Durham+Intl.%29%2Cdeparture%3A07%2F09%2F2020TANYT&amp;passengers=children%3A0%2Cadults%3A1%2Cseniors%3A0%2Cinfantinlap%3AY</t>
  </si>
  <si>
    <t>Myki Pass</t>
  </si>
  <si>
    <t>https://www.ptv.vic.gov.au/tickets/fares/metropolitan-fares/#farecalculators</t>
  </si>
  <si>
    <t>Temporary Visa</t>
  </si>
  <si>
    <t>Australian Department of Home Affairs</t>
  </si>
  <si>
    <t>https://immi.homeaffairs.gov.au/visas/getting-a-visa/visa-listing/electronic-travel-authority-601</t>
  </si>
  <si>
    <t>Lodging (per month)</t>
  </si>
  <si>
    <t>https://www.optus.com.au/shop/mobile/prepaid/sim#price30</t>
  </si>
  <si>
    <t>Optus</t>
  </si>
  <si>
    <t>Optus SIM Card</t>
  </si>
  <si>
    <t xml:space="preserve">Airbnb </t>
  </si>
  <si>
    <t xml:space="preserve">  Myki Pass: train, tram, and bus access around the city</t>
  </si>
  <si>
    <t>Airbnb in Melbourne (discounted monthly rate)</t>
  </si>
  <si>
    <t>Incidentals</t>
  </si>
  <si>
    <t>https://www.airbnb.com/rooms/18568649?adults=1&amp;check_in=2020-05-09&amp;check_out=2020-07-11&amp;source_impression_id=p3_1582347232_YT8P%2BZcbbsDgMaWK</t>
  </si>
  <si>
    <t>https://www.numbeo.com/cost-of-living/in/Melbourne</t>
  </si>
  <si>
    <t>Local Contact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</si>
</sst>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2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5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ck">
        <color theme="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3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4" xfId="0" applyFont="1" applyBorder="1"/>
    <xf numFmtId="0" fontId="7" fillId="4" borderId="0" xfId="4" applyFont="1" applyBorder="1"/>
    <xf numFmtId="0" fontId="8" fillId="0" borderId="3" xfId="0" applyFont="1" applyBorder="1"/>
    <xf numFmtId="0" fontId="8" fillId="0" borderId="0" xfId="0" applyFont="1" applyBorder="1"/>
    <xf numFmtId="0" fontId="10" fillId="0" borderId="3" xfId="0" applyFont="1" applyBorder="1"/>
    <xf numFmtId="0" fontId="10" fillId="0" borderId="0" xfId="0" applyFont="1" applyBorder="1"/>
    <xf numFmtId="0" fontId="11" fillId="4" borderId="3" xfId="4" applyFont="1" applyBorder="1"/>
    <xf numFmtId="0" fontId="11" fillId="4" borderId="0" xfId="4" applyFont="1" applyBorder="1"/>
    <xf numFmtId="0" fontId="9" fillId="3" borderId="5" xfId="2" applyFont="1" applyFill="1" applyBorder="1"/>
    <xf numFmtId="164" fontId="9" fillId="3" borderId="5" xfId="2" applyNumberFormat="1" applyFont="1" applyFill="1" applyBorder="1"/>
    <xf numFmtId="164" fontId="9" fillId="3" borderId="6" xfId="2" applyNumberFormat="1" applyFont="1" applyFill="1" applyBorder="1"/>
    <xf numFmtId="0" fontId="8" fillId="0" borderId="7" xfId="0" applyFont="1" applyBorder="1"/>
    <xf numFmtId="0" fontId="6" fillId="6" borderId="1" xfId="1" applyFont="1" applyFill="1" applyBorder="1"/>
    <xf numFmtId="0" fontId="6" fillId="6" borderId="8" xfId="1" applyFont="1" applyFill="1" applyBorder="1"/>
    <xf numFmtId="0" fontId="0" fillId="6" borderId="0" xfId="0" applyFill="1" applyBorder="1"/>
    <xf numFmtId="0" fontId="11" fillId="5" borderId="3" xfId="3" applyFont="1" applyFill="1" applyBorder="1"/>
    <xf numFmtId="0" fontId="11" fillId="5" borderId="0" xfId="3" applyFont="1" applyFill="1" applyBorder="1"/>
    <xf numFmtId="0" fontId="6" fillId="5" borderId="1" xfId="1" applyFont="1" applyFill="1"/>
    <xf numFmtId="164" fontId="6" fillId="5" borderId="1" xfId="1" applyNumberFormat="1" applyFont="1" applyFill="1"/>
    <xf numFmtId="44" fontId="6" fillId="5" borderId="1" xfId="1" applyNumberFormat="1" applyFont="1" applyFill="1"/>
    <xf numFmtId="0" fontId="0" fillId="6" borderId="4" xfId="0" applyFill="1" applyBorder="1"/>
    <xf numFmtId="0" fontId="0" fillId="0" borderId="3" xfId="0" applyBorder="1"/>
    <xf numFmtId="0" fontId="0" fillId="6" borderId="3" xfId="0" applyFill="1" applyBorder="1"/>
    <xf numFmtId="0" fontId="6" fillId="6" borderId="1" xfId="1" applyFont="1" applyFill="1" applyAlignment="1"/>
    <xf numFmtId="0" fontId="12" fillId="6" borderId="1" xfId="1" applyFont="1" applyFill="1" applyBorder="1"/>
    <xf numFmtId="0" fontId="8" fillId="0" borderId="0" xfId="0" applyFont="1" applyBorder="1"/>
    <xf numFmtId="0" fontId="8" fillId="0" borderId="3" xfId="0" applyFont="1" applyBorder="1" applyAlignment="1">
      <alignment wrapText="1"/>
    </xf>
    <xf numFmtId="0" fontId="8" fillId="0" borderId="0" xfId="0" applyFont="1" applyBorder="1" applyAlignment="1"/>
    <xf numFmtId="0" fontId="8" fillId="0" borderId="4" xfId="0" applyFont="1" applyBorder="1" applyAlignment="1"/>
    <xf numFmtId="0" fontId="8" fillId="0" borderId="0" xfId="0" applyFont="1" applyBorder="1"/>
    <xf numFmtId="0" fontId="0" fillId="0" borderId="0" xfId="0" applyAlignment="1"/>
    <xf numFmtId="0" fontId="0" fillId="0" borderId="4" xfId="0" applyBorder="1" applyAlignment="1"/>
    <xf numFmtId="0" fontId="13" fillId="0" borderId="0" xfId="5" applyAlignment="1"/>
    <xf numFmtId="0" fontId="8" fillId="0" borderId="0" xfId="0" applyFont="1" applyBorder="1"/>
    <xf numFmtId="0" fontId="8" fillId="0" borderId="0" xfId="0" applyFont="1" applyBorder="1" applyAlignment="1"/>
    <xf numFmtId="0" fontId="0" fillId="0" borderId="0" xfId="0" applyAlignment="1"/>
    <xf numFmtId="0" fontId="0" fillId="0" borderId="4" xfId="0" applyBorder="1" applyAlignment="1"/>
    <xf numFmtId="0" fontId="6" fillId="5" borderId="1" xfId="1" applyFont="1" applyFill="1"/>
    <xf numFmtId="0" fontId="11" fillId="5" borderId="0" xfId="3" applyFont="1" applyFill="1" applyBorder="1"/>
    <xf numFmtId="0" fontId="11" fillId="5" borderId="4" xfId="3" applyFont="1" applyFill="1" applyBorder="1"/>
    <xf numFmtId="0" fontId="13" fillId="0" borderId="0" xfId="5" applyAlignment="1"/>
    <xf numFmtId="0" fontId="8" fillId="0" borderId="0" xfId="0" applyFont="1" applyBorder="1"/>
    <xf numFmtId="0" fontId="8" fillId="0" borderId="4" xfId="0" applyFont="1" applyBorder="1"/>
    <xf numFmtId="0" fontId="7" fillId="4" borderId="0" xfId="4" applyFont="1" applyBorder="1"/>
    <xf numFmtId="0" fontId="7" fillId="4" borderId="4" xfId="4" applyFont="1" applyBorder="1"/>
    <xf numFmtId="0" fontId="13" fillId="0" borderId="0" xfId="5" applyBorder="1"/>
    <xf numFmtId="0" fontId="11" fillId="4" borderId="0" xfId="4" applyFont="1" applyBorder="1"/>
    <xf numFmtId="0" fontId="11" fillId="4" borderId="4" xfId="4" applyFont="1" applyBorder="1"/>
  </cellXfs>
  <cellStyles count="6">
    <cellStyle name="60% - Accent5" xfId="4" builtinId="48"/>
    <cellStyle name="Accent5" xfId="3" builtinId="45"/>
    <cellStyle name="Heading 1" xfId="1" builtinId="16"/>
    <cellStyle name="Hyperlink" xfId="5" builtinId="8"/>
    <cellStyle name="Normal" xfId="0" builtinId="0"/>
    <cellStyle name="Total" xfId="2" builtinId="2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mmi.homeaffairs.gov.au/visas/getting-a-visa/visa-listing/electronic-travel-authority-601" TargetMode="External"/><Relationship Id="rId7" Type="http://schemas.openxmlformats.org/officeDocument/2006/relationships/hyperlink" Target="https://www.numbeo.com/cost-of-living/in/Melbourne" TargetMode="External"/><Relationship Id="rId2" Type="http://schemas.openxmlformats.org/officeDocument/2006/relationships/hyperlink" Target="http://honorscarolina.unc.edu/fellowships" TargetMode="External"/><Relationship Id="rId1" Type="http://schemas.openxmlformats.org/officeDocument/2006/relationships/hyperlink" Target="https://www.ptv.vic.gov.au/tickets/fares/metropolitan-fares/" TargetMode="External"/><Relationship Id="rId6" Type="http://schemas.openxmlformats.org/officeDocument/2006/relationships/hyperlink" Target="https://www.airbnb.com/rooms/18568649?adults=1&amp;check_in=2020-05-09&amp;check_out=2020-07-11&amp;source_impression_id=p3_1582347232_YT8P%2BZcbbsDgMaWK" TargetMode="External"/><Relationship Id="rId5" Type="http://schemas.openxmlformats.org/officeDocument/2006/relationships/hyperlink" Target="https://www.expedia.com/Flights-Search?flight-type=on&amp;starDate=05%2F10%2F2020&amp;endDate=07%2F09%2F2020&amp;mode=search&amp;trip=roundtrip&amp;leg1=from%3ARaleigh%2C+NC+%28RDU-Raleigh+-+Durham+Intl.%29%2Cto%3AMelbourne%2C+VIC%2C+Australia+%28MEL-Tullamarine%29%2Cdeparture%3A05%2F10%2F2020TANYT&amp;leg2=from%3AMelbourne%2C+VIC%2C+Australia+%28MEL-Tullamarine%29%2Cto%3ARaleigh%2C+NC+%28RDU-Raleigh+-+Durham+Intl.%29%2Cdeparture%3A07%2F09%2F2020TANYT&amp;passengers=children%3A0%2Cadults%3A1%2Cseniors%3A0%2Cinfantinlap%3AY" TargetMode="External"/><Relationship Id="rId4" Type="http://schemas.openxmlformats.org/officeDocument/2006/relationships/hyperlink" Target="https://www.optus.com.au/shop/mobile/prepaid/s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95" zoomScaleNormal="95" workbookViewId="0">
      <selection activeCell="A3" sqref="A3"/>
    </sheetView>
  </sheetViews>
  <sheetFormatPr defaultColWidth="11" defaultRowHeight="15.75" x14ac:dyDescent="0.25"/>
  <cols>
    <col min="1" max="1" width="48" customWidth="1"/>
    <col min="2" max="2" width="8.625" customWidth="1"/>
    <col min="3" max="3" width="11.5" bestFit="1" customWidth="1"/>
    <col min="4" max="4" width="12.625" bestFit="1" customWidth="1"/>
    <col min="5" max="5" width="2.5" customWidth="1"/>
    <col min="6" max="6" width="17.875" customWidth="1"/>
    <col min="7" max="7" width="27.875" customWidth="1"/>
  </cols>
  <sheetData>
    <row r="1" spans="1:10" x14ac:dyDescent="0.25">
      <c r="A1" s="26"/>
      <c r="B1" s="18"/>
      <c r="C1" s="18"/>
      <c r="D1" s="18"/>
      <c r="E1" s="18"/>
      <c r="F1" s="18"/>
      <c r="G1" s="18"/>
      <c r="H1" s="18"/>
      <c r="I1" s="24"/>
    </row>
    <row r="2" spans="1:10" ht="20.25" thickBot="1" x14ac:dyDescent="0.35">
      <c r="A2" s="27" t="s">
        <v>7</v>
      </c>
      <c r="B2" s="16"/>
      <c r="C2" s="16"/>
      <c r="D2" s="16"/>
      <c r="E2" s="16"/>
      <c r="F2" s="28"/>
      <c r="G2" s="16"/>
      <c r="H2" s="16"/>
      <c r="I2" s="17"/>
      <c r="J2" s="25"/>
    </row>
    <row r="3" spans="1:10" ht="21" thickTop="1" x14ac:dyDescent="0.3">
      <c r="A3" s="1"/>
      <c r="B3" s="2"/>
      <c r="C3" s="2"/>
      <c r="D3" s="2"/>
      <c r="E3" s="2"/>
      <c r="F3" s="3"/>
      <c r="G3" s="3"/>
      <c r="H3" s="3"/>
      <c r="I3" s="4"/>
    </row>
    <row r="4" spans="1:10" x14ac:dyDescent="0.25">
      <c r="A4" s="19" t="s">
        <v>1</v>
      </c>
      <c r="B4" s="20" t="s">
        <v>9</v>
      </c>
      <c r="C4" s="20" t="s">
        <v>13</v>
      </c>
      <c r="D4" s="20" t="s">
        <v>3</v>
      </c>
      <c r="E4" s="20"/>
      <c r="F4" s="20" t="s">
        <v>2</v>
      </c>
      <c r="G4" s="42" t="s">
        <v>4</v>
      </c>
      <c r="H4" s="42"/>
      <c r="I4" s="43"/>
    </row>
    <row r="5" spans="1:10" x14ac:dyDescent="0.25">
      <c r="A5" s="10" t="s">
        <v>0</v>
      </c>
      <c r="B5" s="11"/>
      <c r="C5" s="11"/>
      <c r="D5" s="11"/>
      <c r="E5" s="11"/>
      <c r="F5" s="11"/>
      <c r="G5" s="50"/>
      <c r="H5" s="50"/>
      <c r="I5" s="51"/>
    </row>
    <row r="6" spans="1:10" x14ac:dyDescent="0.25">
      <c r="A6" s="6" t="s">
        <v>23</v>
      </c>
      <c r="B6" s="7">
        <v>1</v>
      </c>
      <c r="C6" s="7">
        <v>1552</v>
      </c>
      <c r="D6" s="7">
        <f>B6*C6</f>
        <v>1552</v>
      </c>
      <c r="E6" s="7"/>
      <c r="F6" s="7" t="s">
        <v>24</v>
      </c>
      <c r="G6" s="44" t="s">
        <v>25</v>
      </c>
      <c r="H6" s="39"/>
      <c r="I6" s="40"/>
    </row>
    <row r="7" spans="1:10" x14ac:dyDescent="0.25">
      <c r="A7" s="30" t="s">
        <v>36</v>
      </c>
      <c r="B7" s="7">
        <v>1</v>
      </c>
      <c r="C7" s="7">
        <v>302.39999999999998</v>
      </c>
      <c r="D7" s="7">
        <f>B7*C7</f>
        <v>302.39999999999998</v>
      </c>
      <c r="E7" s="7"/>
      <c r="F7" s="7" t="s">
        <v>26</v>
      </c>
      <c r="G7" s="49" t="s">
        <v>27</v>
      </c>
      <c r="H7" s="45"/>
      <c r="I7" s="46"/>
    </row>
    <row r="8" spans="1:10" x14ac:dyDescent="0.25">
      <c r="A8" s="12" t="s">
        <v>15</v>
      </c>
      <c r="B8" s="12"/>
      <c r="C8" s="12"/>
      <c r="D8" s="14">
        <f>SUM(D6:D7)</f>
        <v>1854.4</v>
      </c>
      <c r="F8" s="7"/>
      <c r="G8" s="45"/>
      <c r="H8" s="45"/>
      <c r="I8" s="46"/>
    </row>
    <row r="9" spans="1:10" x14ac:dyDescent="0.25">
      <c r="A9" s="6"/>
      <c r="B9" s="7"/>
      <c r="C9" s="7"/>
      <c r="D9" s="7"/>
      <c r="E9" s="7"/>
      <c r="F9" s="7"/>
      <c r="G9" s="45"/>
      <c r="H9" s="45"/>
      <c r="I9" s="46"/>
    </row>
    <row r="10" spans="1:10" x14ac:dyDescent="0.25">
      <c r="A10" s="10" t="s">
        <v>11</v>
      </c>
      <c r="B10" s="5"/>
      <c r="C10" s="5"/>
      <c r="D10" s="5"/>
      <c r="E10" s="5"/>
      <c r="F10" s="5"/>
      <c r="G10" s="47"/>
      <c r="H10" s="47"/>
      <c r="I10" s="48"/>
    </row>
    <row r="11" spans="1:10" x14ac:dyDescent="0.25">
      <c r="A11" s="6" t="s">
        <v>16</v>
      </c>
      <c r="B11" s="7">
        <v>8</v>
      </c>
      <c r="C11" s="7">
        <v>80</v>
      </c>
      <c r="D11" s="7">
        <f>B11*C11</f>
        <v>640</v>
      </c>
      <c r="E11" s="7"/>
      <c r="F11" s="7" t="s">
        <v>5</v>
      </c>
      <c r="G11" s="49" t="s">
        <v>40</v>
      </c>
      <c r="H11" s="45"/>
      <c r="I11" s="46"/>
    </row>
    <row r="12" spans="1:10" x14ac:dyDescent="0.25">
      <c r="A12" s="6" t="s">
        <v>17</v>
      </c>
      <c r="B12" s="7">
        <v>8</v>
      </c>
      <c r="C12" s="7">
        <v>30</v>
      </c>
      <c r="D12" s="7">
        <f>B12*C12</f>
        <v>240</v>
      </c>
      <c r="E12" s="7"/>
      <c r="F12" s="7" t="s">
        <v>5</v>
      </c>
      <c r="G12" s="37" t="s">
        <v>41</v>
      </c>
      <c r="H12" s="37"/>
      <c r="I12" s="37"/>
    </row>
    <row r="13" spans="1:10" x14ac:dyDescent="0.25">
      <c r="A13" s="12" t="s">
        <v>18</v>
      </c>
      <c r="B13" s="12"/>
      <c r="C13" s="12"/>
      <c r="D13" s="14">
        <f>SUM(D11:D12)</f>
        <v>880</v>
      </c>
      <c r="F13" s="7"/>
      <c r="G13" s="45"/>
      <c r="H13" s="45"/>
      <c r="I13" s="46"/>
    </row>
    <row r="14" spans="1:10" x14ac:dyDescent="0.25">
      <c r="A14" s="6"/>
      <c r="B14" s="7"/>
      <c r="C14" s="7"/>
      <c r="D14" s="7"/>
      <c r="E14" s="7"/>
      <c r="F14" s="7"/>
      <c r="G14" s="45"/>
      <c r="H14" s="45"/>
      <c r="I14" s="46"/>
    </row>
    <row r="15" spans="1:10" x14ac:dyDescent="0.25">
      <c r="A15" s="10" t="s">
        <v>31</v>
      </c>
      <c r="B15" s="5"/>
      <c r="C15" s="5"/>
      <c r="D15" s="5"/>
      <c r="E15" s="5"/>
      <c r="F15" s="5"/>
      <c r="G15" s="47"/>
      <c r="H15" s="47"/>
      <c r="I15" s="48"/>
    </row>
    <row r="16" spans="1:10" x14ac:dyDescent="0.25">
      <c r="A16" s="6" t="s">
        <v>37</v>
      </c>
      <c r="B16" s="7">
        <v>2</v>
      </c>
      <c r="C16" s="7">
        <v>1064</v>
      </c>
      <c r="D16" s="7">
        <v>2128</v>
      </c>
      <c r="E16" s="7"/>
      <c r="F16" s="7" t="s">
        <v>35</v>
      </c>
      <c r="G16" s="44" t="s">
        <v>39</v>
      </c>
      <c r="H16" s="39"/>
      <c r="I16" s="40"/>
    </row>
    <row r="17" spans="1:10" x14ac:dyDescent="0.25">
      <c r="A17" s="6"/>
      <c r="B17" s="7"/>
      <c r="C17" s="7"/>
      <c r="D17" s="15"/>
      <c r="E17" s="7"/>
      <c r="F17" s="7"/>
      <c r="G17" s="45"/>
      <c r="H17" s="45"/>
      <c r="I17" s="46"/>
    </row>
    <row r="18" spans="1:10" x14ac:dyDescent="0.25">
      <c r="A18" s="12" t="s">
        <v>19</v>
      </c>
      <c r="B18" s="12"/>
      <c r="C18" s="12"/>
      <c r="D18" s="13">
        <f>SUM(D16:D17)</f>
        <v>2128</v>
      </c>
      <c r="F18" s="7"/>
      <c r="G18" s="45"/>
      <c r="H18" s="45"/>
      <c r="I18" s="46"/>
    </row>
    <row r="19" spans="1:10" x14ac:dyDescent="0.25">
      <c r="A19" s="6"/>
      <c r="B19" s="7"/>
      <c r="C19" s="7"/>
      <c r="D19" s="7"/>
      <c r="E19" s="7"/>
      <c r="F19" s="7"/>
      <c r="G19" s="45"/>
      <c r="H19" s="45"/>
      <c r="I19" s="46"/>
    </row>
    <row r="20" spans="1:10" x14ac:dyDescent="0.25">
      <c r="A20" s="10" t="s">
        <v>12</v>
      </c>
      <c r="B20" s="5"/>
      <c r="C20" s="5"/>
      <c r="D20" s="5"/>
      <c r="E20" s="5"/>
      <c r="F20" s="5"/>
      <c r="G20" s="47"/>
      <c r="H20" s="47"/>
      <c r="I20" s="48"/>
    </row>
    <row r="21" spans="1:10" x14ac:dyDescent="0.25">
      <c r="A21" s="6" t="s">
        <v>20</v>
      </c>
      <c r="B21" s="7">
        <v>56</v>
      </c>
      <c r="C21" s="7">
        <v>1.5</v>
      </c>
      <c r="D21" s="7">
        <f>B21*C21</f>
        <v>84</v>
      </c>
      <c r="E21" s="7"/>
      <c r="F21" s="7" t="s">
        <v>14</v>
      </c>
      <c r="G21" s="49" t="s">
        <v>8</v>
      </c>
      <c r="H21" s="45"/>
      <c r="I21" s="46"/>
    </row>
    <row r="22" spans="1:10" x14ac:dyDescent="0.25">
      <c r="A22" s="12" t="s">
        <v>21</v>
      </c>
      <c r="B22" s="12"/>
      <c r="C22" s="12"/>
      <c r="D22" s="14">
        <f>SUM(D21)</f>
        <v>84</v>
      </c>
      <c r="F22" s="7"/>
      <c r="G22" s="45"/>
      <c r="H22" s="45"/>
      <c r="I22" s="46"/>
    </row>
    <row r="23" spans="1:10" x14ac:dyDescent="0.25">
      <c r="A23" s="6"/>
      <c r="B23" s="7"/>
      <c r="C23" s="7"/>
      <c r="D23" s="7"/>
      <c r="E23" s="7"/>
      <c r="F23" s="7"/>
      <c r="G23" s="45"/>
      <c r="H23" s="45"/>
      <c r="I23" s="46"/>
    </row>
    <row r="24" spans="1:10" x14ac:dyDescent="0.25">
      <c r="A24" s="10" t="s">
        <v>6</v>
      </c>
      <c r="B24" s="5"/>
      <c r="C24" s="5"/>
      <c r="D24" s="5"/>
      <c r="E24" s="5"/>
      <c r="F24" s="5"/>
      <c r="G24" s="47"/>
      <c r="H24" s="47"/>
      <c r="I24" s="48"/>
    </row>
    <row r="25" spans="1:10" x14ac:dyDescent="0.25">
      <c r="A25" s="8" t="s">
        <v>28</v>
      </c>
      <c r="B25" s="9">
        <v>1</v>
      </c>
      <c r="C25" s="9">
        <v>14.8</v>
      </c>
      <c r="D25" s="7">
        <f>B25*C25</f>
        <v>14.8</v>
      </c>
      <c r="E25" s="7"/>
      <c r="F25" s="7" t="s">
        <v>29</v>
      </c>
      <c r="G25" s="44" t="s">
        <v>30</v>
      </c>
      <c r="H25" s="39"/>
      <c r="I25" s="40"/>
    </row>
    <row r="26" spans="1:10" x14ac:dyDescent="0.25">
      <c r="A26" s="9" t="s">
        <v>34</v>
      </c>
      <c r="B26" s="9">
        <v>1</v>
      </c>
      <c r="C26" s="9">
        <v>60</v>
      </c>
      <c r="D26" s="29">
        <v>60</v>
      </c>
      <c r="E26" s="29"/>
      <c r="F26" s="29" t="s">
        <v>33</v>
      </c>
      <c r="G26" s="44" t="s">
        <v>32</v>
      </c>
      <c r="H26" s="39"/>
      <c r="I26" s="40"/>
    </row>
    <row r="27" spans="1:10" x14ac:dyDescent="0.25">
      <c r="A27" s="9" t="s">
        <v>38</v>
      </c>
      <c r="B27" s="9">
        <v>1</v>
      </c>
      <c r="C27" s="9">
        <v>100</v>
      </c>
      <c r="D27" s="33">
        <v>100</v>
      </c>
      <c r="E27" s="33"/>
      <c r="F27" s="33"/>
      <c r="G27" s="36"/>
      <c r="H27" s="34"/>
      <c r="I27" s="35"/>
    </row>
    <row r="28" spans="1:10" x14ac:dyDescent="0.25">
      <c r="A28" s="12" t="s">
        <v>22</v>
      </c>
      <c r="B28" s="12"/>
      <c r="C28" s="12"/>
      <c r="D28" s="14">
        <f>SUM(D25:D27)</f>
        <v>174.8</v>
      </c>
      <c r="F28" s="7"/>
      <c r="G28" s="31"/>
      <c r="H28" s="31"/>
      <c r="I28" s="32"/>
    </row>
    <row r="29" spans="1:10" x14ac:dyDescent="0.25">
      <c r="A29" s="6"/>
      <c r="B29" s="7"/>
      <c r="C29" s="7"/>
      <c r="D29" s="7"/>
      <c r="E29" s="7"/>
      <c r="F29" s="7"/>
      <c r="G29" s="38"/>
      <c r="H29" s="39"/>
      <c r="I29" s="40"/>
    </row>
    <row r="30" spans="1:10" ht="20.25" thickBot="1" x14ac:dyDescent="0.35">
      <c r="A30" s="21" t="s">
        <v>10</v>
      </c>
      <c r="B30" s="21"/>
      <c r="C30" s="21"/>
      <c r="D30" s="22">
        <f>D28+D22+D18+D13+D8</f>
        <v>5121.2000000000007</v>
      </c>
      <c r="E30" s="23"/>
      <c r="F30" s="21"/>
      <c r="G30" s="41"/>
      <c r="H30" s="41"/>
      <c r="I30" s="41"/>
      <c r="J30" s="25"/>
    </row>
    <row r="31" spans="1:10" ht="16.5" thickTop="1" x14ac:dyDescent="0.25"/>
  </sheetData>
  <mergeCells count="24">
    <mergeCell ref="G13:I13"/>
    <mergeCell ref="G14:I14"/>
    <mergeCell ref="G15:I15"/>
    <mergeCell ref="G7:I7"/>
    <mergeCell ref="G8:I8"/>
    <mergeCell ref="G9:I9"/>
    <mergeCell ref="G10:I10"/>
    <mergeCell ref="G11:I11"/>
    <mergeCell ref="G29:I29"/>
    <mergeCell ref="G30:I30"/>
    <mergeCell ref="G4:I4"/>
    <mergeCell ref="G26:I26"/>
    <mergeCell ref="G23:I23"/>
    <mergeCell ref="G24:I24"/>
    <mergeCell ref="G25:I25"/>
    <mergeCell ref="G20:I20"/>
    <mergeCell ref="G21:I21"/>
    <mergeCell ref="G22:I22"/>
    <mergeCell ref="G17:I17"/>
    <mergeCell ref="G18:I18"/>
    <mergeCell ref="G19:I19"/>
    <mergeCell ref="G16:I16"/>
    <mergeCell ref="G5:I5"/>
    <mergeCell ref="G6:I6"/>
  </mergeCells>
  <hyperlinks>
    <hyperlink ref="G7" r:id="rId1" location="farecalculators" xr:uid="{46E46AB0-F66A-ED48-9F76-4FE56AF5F1AE}"/>
    <hyperlink ref="G21" r:id="rId2" xr:uid="{424F7825-81A8-1F49-BB0C-26E99519FCF5}"/>
    <hyperlink ref="G25" r:id="rId3" xr:uid="{2048BA25-CAA5-9647-9754-B7F9027A8D9C}"/>
    <hyperlink ref="G26" r:id="rId4" location="price30" xr:uid="{49DFBC98-05F2-A745-ABB8-2071319EAFB3}"/>
    <hyperlink ref="G6" r:id="rId5" display="https://www.expedia.com/Flights-Search?flight-type=on&amp;starDate=05%2F10%2F2020&amp;endDate=07%2F09%2F2020&amp;mode=search&amp;trip=roundtrip&amp;leg1=from%3ARaleigh%2C+NC+%28RDU-Raleigh+-+Durham+Intl.%29%2Cto%3AMelbourne%2C+VIC%2C+Australia+%28MEL-Tullamarine%29%2Cdeparture%3A05%2F10%2F2020TANYT&amp;leg2=from%3AMelbourne%2C+VIC%2C+Australia+%28MEL-Tullamarine%29%2Cto%3ARaleigh%2C+NC+%28RDU-Raleigh+-+Durham+Intl.%29%2Cdeparture%3A07%2F09%2F2020TANYT&amp;passengers=children%3A0%2Cadults%3A1%2Cseniors%3A0%2Cinfantinlap%3AY" xr:uid="{5D759645-361D-2243-9E75-0C0BD5B4F46B}"/>
    <hyperlink ref="G16" r:id="rId6" xr:uid="{322264DE-8404-AE49-AB0B-91D51822C722}"/>
    <hyperlink ref="G11" r:id="rId7" xr:uid="{CB7AD92F-87AF-473A-95AD-0DD9D4D55F6B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Marshburn, Jenn</cp:lastModifiedBy>
  <dcterms:created xsi:type="dcterms:W3CDTF">2018-02-27T04:55:17Z</dcterms:created>
  <dcterms:modified xsi:type="dcterms:W3CDTF">2022-01-24T13:01:58Z</dcterms:modified>
</cp:coreProperties>
</file>